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 Schüler\20 Aufnahme in die BOB\20 6 Formulare Aufnahme\2023-24\"/>
    </mc:Choice>
  </mc:AlternateContent>
  <xr:revisionPtr revIDLastSave="0" documentId="13_ncr:81_{1A1BB1C2-511D-4BDC-A162-C4D566250EB8}" xr6:coauthVersionLast="47" xr6:coauthVersionMax="47" xr10:uidLastSave="{00000000-0000-0000-0000-000000000000}"/>
  <workbookProtection workbookPassword="C2D8" revisionsPassword="C2D8" lockStructure="1" lockRevision="1"/>
  <bookViews>
    <workbookView xWindow="-120" yWindow="-120" windowWidth="29040" windowHeight="15840" xr2:uid="{00000000-000D-0000-FFFF-FFFF00000000}"/>
  </bookViews>
  <sheets>
    <sheet name="Schnittberechnung_FOS13 " sheetId="1" r:id="rId1"/>
    <sheet name="Listen" sheetId="2" state="hidden" r:id="rId2"/>
  </sheets>
  <definedNames>
    <definedName name="_xlnm.Print_Area" localSheetId="0">'Schnittberechnung_FOS13 '!$A$1:$G$37</definedName>
    <definedName name="Wahlpflichtfach">Listen!$A$2:$A$25</definedName>
    <definedName name="Z_21F070A5_253E_4F7A_A956_76803A414AC1_.wvu.PrintArea" localSheetId="0" hidden="1">'Schnittberechnung_FOS13 '!$A$1:$G$37</definedName>
    <definedName name="Z_A82FB4D9_32AD_4C0F_99DB_8880CC7C7B40_.wvu.PrintArea" localSheetId="0" hidden="1">'Schnittberechnung_FOS13 '!$A$1:$G$37</definedName>
    <definedName name="Zweig">Listen!$A$1:$H$1</definedName>
  </definedNames>
  <calcPr calcId="191029"/>
  <customWorkbookViews>
    <customWorkbookView name="Thomas Hottner - Persönliche Ansicht" guid="{A82FB4D9-32AD-4C0F-99DB-8880CC7C7B40}" mergeInterval="0" personalView="1" maximized="1" xWindow="-8" yWindow="-8" windowWidth="1936" windowHeight="1056" activeSheetId="1"/>
    <customWorkbookView name="Markus Walcher - Persönliche Ansicht" guid="{21F070A5-253E-4F7A-A956-76803A414AC1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1" l="1"/>
  <c r="F25" i="1" l="1"/>
  <c r="F23" i="1"/>
  <c r="E10" i="1"/>
  <c r="A16" i="1"/>
  <c r="E19" i="1"/>
  <c r="A18" i="1" l="1"/>
  <c r="E18" i="1" s="1"/>
  <c r="A20" i="1"/>
  <c r="A21" i="1"/>
  <c r="A17" i="1"/>
  <c r="E17" i="1" l="1"/>
  <c r="E12" i="1" l="1"/>
  <c r="E16" i="1"/>
  <c r="E14" i="1"/>
  <c r="E11" i="1"/>
  <c r="C27" i="1"/>
  <c r="C28" i="1" s="1"/>
  <c r="F20" i="1" l="1"/>
</calcChain>
</file>

<file path=xl/sharedStrings.xml><?xml version="1.0" encoding="utf-8"?>
<sst xmlns="http://schemas.openxmlformats.org/spreadsheetml/2006/main" count="107" uniqueCount="81">
  <si>
    <t>Deutsch</t>
  </si>
  <si>
    <t>Englisch</t>
  </si>
  <si>
    <t>Mathematik</t>
  </si>
  <si>
    <t>Geschichte</t>
  </si>
  <si>
    <t>abgelegtes Fach der 11. Klasse</t>
  </si>
  <si>
    <t>Unterschrift der Schülerin / des Schülers</t>
  </si>
  <si>
    <t>Ort, Datum</t>
  </si>
  <si>
    <t>Punkteschnitt:</t>
  </si>
  <si>
    <t>Notenschnitt :</t>
  </si>
  <si>
    <t>(17-Punkteschnitt)/3</t>
  </si>
  <si>
    <t>Allgemeinbildende Fächer</t>
  </si>
  <si>
    <t>11/1</t>
  </si>
  <si>
    <t>11/2</t>
  </si>
  <si>
    <t>12/1</t>
  </si>
  <si>
    <t>Religionslehre/Ethik</t>
  </si>
  <si>
    <t xml:space="preserve"> Legende:</t>
  </si>
  <si>
    <t>nicht einbringungsfähig</t>
  </si>
  <si>
    <t xml:space="preserve">einbringungsfähige </t>
  </si>
  <si>
    <t>Profilfächer</t>
  </si>
  <si>
    <t>fpA</t>
  </si>
  <si>
    <t>Berechnung des vorläufigen Notenschnitts</t>
  </si>
  <si>
    <r>
      <rPr>
        <b/>
        <sz val="11"/>
        <color indexed="8"/>
        <rFont val="Calibri"/>
        <family val="2"/>
      </rPr>
      <t>16</t>
    </r>
    <r>
      <rPr>
        <sz val="11"/>
        <color theme="1"/>
        <rFont val="Calibri"/>
        <family val="2"/>
        <scheme val="minor"/>
      </rPr>
      <t xml:space="preserve"> Halbjahresergebnisse
 nach Punkten </t>
    </r>
  </si>
  <si>
    <t>Zweig</t>
  </si>
  <si>
    <t>Technik</t>
  </si>
  <si>
    <t>Agrarwirtschaft, Bio- und Umwelttechnologie</t>
  </si>
  <si>
    <t>Wirtschaft und Verwaltung</t>
  </si>
  <si>
    <t>Internationale Wirtschaft</t>
  </si>
  <si>
    <t>Gesundheit</t>
  </si>
  <si>
    <t>Gestaltung</t>
  </si>
  <si>
    <t>Sozialwesen</t>
  </si>
  <si>
    <t>Aspekte der Biologie</t>
  </si>
  <si>
    <t>Aspekte der Chemie</t>
  </si>
  <si>
    <t>Aspekte der Physik</t>
  </si>
  <si>
    <t>Aspekte der Psychologie</t>
  </si>
  <si>
    <t>Biotechnologie</t>
  </si>
  <si>
    <t>English Book Club</t>
  </si>
  <si>
    <t>Experimentelles Gestalten</t>
  </si>
  <si>
    <t>Französisch (fortgeführt)</t>
  </si>
  <si>
    <t>Gesundheitswirtschaft und Recht</t>
  </si>
  <si>
    <t>Informatik</t>
  </si>
  <si>
    <t>International Business Studies</t>
  </si>
  <si>
    <t>Internationale Politik</t>
  </si>
  <si>
    <t>Mathematik Additum</t>
  </si>
  <si>
    <t>Physik Additum (ABU)</t>
  </si>
  <si>
    <t>Sozialpsychologie</t>
  </si>
  <si>
    <t>Soziologie</t>
  </si>
  <si>
    <t>Spanisch (fortgeführt)</t>
  </si>
  <si>
    <t>Spektrum der Gesundheit</t>
  </si>
  <si>
    <t>Wirtschaft Aktuell</t>
  </si>
  <si>
    <t>Wirtschaft und Recht</t>
  </si>
  <si>
    <t>Französisch Anfänger</t>
  </si>
  <si>
    <t>Italienisch Anfänger</t>
  </si>
  <si>
    <t>Spanisch Anfänger</t>
  </si>
  <si>
    <t>Physik</t>
  </si>
  <si>
    <t>Biologie</t>
  </si>
  <si>
    <t>BwR</t>
  </si>
  <si>
    <t>IBV</t>
  </si>
  <si>
    <t>Pädagogik/Psychologie</t>
  </si>
  <si>
    <t>Gesundheitswissenschaften</t>
  </si>
  <si>
    <t>Gestaltung Praxis</t>
  </si>
  <si>
    <t>Technologie</t>
  </si>
  <si>
    <t>Chemie</t>
  </si>
  <si>
    <t>Volkswirtschaftslehre</t>
  </si>
  <si>
    <t>Französisch oder Spanisch</t>
  </si>
  <si>
    <t>Sozialwirtschaft und Recht</t>
  </si>
  <si>
    <t>Gestaltung Theorie</t>
  </si>
  <si>
    <t>Rechtslehre</t>
  </si>
  <si>
    <t>Kommunikation und Interaktion</t>
  </si>
  <si>
    <t>Medien</t>
  </si>
  <si>
    <t>Mathematik Additum (T)</t>
  </si>
  <si>
    <t>Naturwissenschaften</t>
  </si>
  <si>
    <t>einbringungsfähige WPF wählen</t>
  </si>
  <si>
    <t xml:space="preserve"> </t>
  </si>
  <si>
    <t>Politik und Gesellschaft</t>
  </si>
  <si>
    <r>
      <t xml:space="preserve">Nach den Richtlinien des Kultusministeriums müssen alle Schüler/-innen, die die </t>
    </r>
    <r>
      <rPr>
        <b/>
        <sz val="11"/>
        <color indexed="8"/>
        <rFont val="Calibri"/>
        <family val="2"/>
        <scheme val="minor"/>
      </rPr>
      <t>13. Klasse</t>
    </r>
    <r>
      <rPr>
        <sz val="11"/>
        <color indexed="8"/>
        <rFont val="Calibri"/>
        <family val="2"/>
        <scheme val="minor"/>
      </rPr>
      <t xml:space="preserve"> der Fachoberschule besuchen wwollen, derzeit mindestens einen Notenschnitt von </t>
    </r>
    <r>
      <rPr>
        <b/>
        <sz val="11"/>
        <color indexed="8"/>
        <rFont val="Calibri"/>
        <family val="2"/>
        <scheme val="minor"/>
      </rPr>
      <t>3,0</t>
    </r>
    <r>
      <rPr>
        <sz val="11"/>
        <color indexed="8"/>
        <rFont val="Calibri"/>
        <family val="2"/>
        <scheme val="minor"/>
      </rPr>
      <t xml:space="preserve"> (&lt;3,1) erzielen. Hierzu tragen Sie bitte genau </t>
    </r>
    <r>
      <rPr>
        <b/>
        <sz val="11"/>
        <color indexed="8"/>
        <rFont val="Calibri"/>
        <family val="2"/>
        <scheme val="minor"/>
      </rPr>
      <t>16 einbringungsfähige</t>
    </r>
    <r>
      <rPr>
        <sz val="11"/>
        <color indexed="8"/>
        <rFont val="Calibri"/>
        <family val="2"/>
        <scheme val="minor"/>
      </rPr>
      <t xml:space="preserve"> Ergebnisse aus Ihren bisherigen Halbjahren und die</t>
    </r>
    <r>
      <rPr>
        <b/>
        <sz val="11"/>
        <color indexed="8"/>
        <rFont val="Calibri"/>
        <family val="2"/>
        <scheme val="minor"/>
      </rPr>
      <t xml:space="preserve"> fpA</t>
    </r>
    <r>
      <rPr>
        <sz val="11"/>
        <color indexed="8"/>
        <rFont val="Calibri"/>
        <family val="2"/>
        <scheme val="minor"/>
      </rPr>
      <t xml:space="preserve"> nach Punkten in die untenstehend Übersicht ein.</t>
    </r>
  </si>
  <si>
    <r>
      <t xml:space="preserve">← </t>
    </r>
    <r>
      <rPr>
        <sz val="10"/>
        <color indexed="8"/>
        <rFont val="Calibri"/>
        <family val="2"/>
      </rPr>
      <t>Hier Klick in Dropdownfeld</t>
    </r>
  </si>
  <si>
    <r>
      <t>↓</t>
    </r>
    <r>
      <rPr>
        <sz val="12.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2x Klick in Dropdownfelder WPF</t>
    </r>
  </si>
  <si>
    <t>Memmingen,</t>
  </si>
  <si>
    <t>Name</t>
  </si>
  <si>
    <t>Vorname</t>
  </si>
  <si>
    <t>Bitte geben Sie dieses Formular zusammen mit Ihrer Anmeldung zur FOS13 im Sekretariat 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</si>
</sst>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F5496"/>
      <name val="Calibri Light"/>
      <family val="2"/>
    </font>
    <font>
      <b/>
      <sz val="24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2.1"/>
      <color theme="1"/>
      <name val="Calibri"/>
      <family val="2"/>
    </font>
    <font>
      <sz val="10"/>
      <color indexed="8"/>
      <name val="Calibri"/>
      <family val="2"/>
    </font>
    <font>
      <sz val="14"/>
      <color indexed="8"/>
      <name val="Calibri Light"/>
      <family val="2"/>
    </font>
    <font>
      <sz val="14"/>
      <color theme="1"/>
      <name val="Calibri Light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E18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7B7B7B"/>
      </left>
      <right/>
      <top/>
      <bottom style="medium">
        <color rgb="FF7B7B7B"/>
      </bottom>
      <diagonal/>
    </border>
    <border>
      <left style="medium">
        <color rgb="FF7B7B7B"/>
      </left>
      <right style="medium">
        <color rgb="FF7B7B7B"/>
      </right>
      <top style="medium">
        <color rgb="FF7B7B7B"/>
      </top>
      <bottom style="medium">
        <color rgb="FF7B7B7B"/>
      </bottom>
      <diagonal/>
    </border>
    <border>
      <left/>
      <right style="medium">
        <color rgb="FF7B7B7B"/>
      </right>
      <top/>
      <bottom/>
      <diagonal/>
    </border>
    <border>
      <left/>
      <right style="medium">
        <color rgb="FF7B7B7B"/>
      </right>
      <top style="medium">
        <color rgb="FF7B7B7B"/>
      </top>
      <bottom/>
      <diagonal/>
    </border>
    <border>
      <left style="medium">
        <color rgb="FF7B7B7B"/>
      </left>
      <right style="medium">
        <color rgb="FF7B7B7B"/>
      </right>
      <top/>
      <bottom style="medium">
        <color rgb="FF7B7B7B"/>
      </bottom>
      <diagonal/>
    </border>
    <border>
      <left style="medium">
        <color rgb="FF44546A"/>
      </left>
      <right/>
      <top style="medium">
        <color indexed="64"/>
      </top>
      <bottom/>
      <diagonal/>
    </border>
    <border>
      <left/>
      <right/>
      <top/>
      <bottom style="medium">
        <color rgb="FF7B7B7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B7B7B"/>
      </left>
      <right/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Protection="1"/>
    <xf numFmtId="0" fontId="10" fillId="0" borderId="9" xfId="0" applyFont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8" fillId="0" borderId="10" xfId="0" applyFont="1" applyBorder="1" applyAlignment="1" applyProtection="1">
      <alignment vertical="center" wrapText="1"/>
    </xf>
    <xf numFmtId="16" fontId="8" fillId="0" borderId="11" xfId="0" quotePrefix="1" applyNumberFormat="1" applyFont="1" applyBorder="1" applyAlignment="1" applyProtection="1">
      <alignment vertical="center" wrapText="1"/>
    </xf>
    <xf numFmtId="16" fontId="8" fillId="0" borderId="12" xfId="0" quotePrefix="1" applyNumberFormat="1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9" xfId="0" applyBorder="1" applyAlignment="1" applyProtection="1">
      <alignment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top" wrapText="1"/>
    </xf>
    <xf numFmtId="0" fontId="0" fillId="6" borderId="1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vertical="center" wrapText="1"/>
    </xf>
    <xf numFmtId="0" fontId="3" fillId="0" borderId="0" xfId="0" applyFont="1" applyAlignment="1" applyProtection="1">
      <alignment vertical="top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vertical="center" wrapText="1"/>
    </xf>
    <xf numFmtId="16" fontId="8" fillId="0" borderId="16" xfId="0" quotePrefix="1" applyNumberFormat="1" applyFont="1" applyBorder="1" applyAlignment="1" applyProtection="1">
      <alignment vertical="center" wrapText="1"/>
    </xf>
    <xf numFmtId="16" fontId="8" fillId="0" borderId="17" xfId="0" quotePrefix="1" applyNumberFormat="1" applyFont="1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16" fontId="8" fillId="0" borderId="2" xfId="0" quotePrefix="1" applyNumberFormat="1" applyFont="1" applyBorder="1" applyAlignment="1" applyProtection="1">
      <alignment vertical="center" wrapText="1"/>
    </xf>
    <xf numFmtId="16" fontId="8" fillId="0" borderId="0" xfId="0" quotePrefix="1" applyNumberFormat="1" applyFont="1" applyBorder="1" applyAlignment="1" applyProtection="1">
      <alignment vertical="center" wrapText="1"/>
    </xf>
    <xf numFmtId="0" fontId="0" fillId="0" borderId="8" xfId="0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0" borderId="0" xfId="0" applyFont="1" applyProtection="1"/>
    <xf numFmtId="0" fontId="0" fillId="0" borderId="10" xfId="0" applyBorder="1" applyAlignment="1" applyProtection="1">
      <alignment vertical="center" shrinkToFit="1"/>
    </xf>
    <xf numFmtId="164" fontId="6" fillId="0" borderId="0" xfId="0" applyNumberFormat="1" applyFont="1" applyFill="1" applyBorder="1" applyAlignment="1" applyProtection="1">
      <alignment vertical="top" wrapText="1"/>
    </xf>
    <xf numFmtId="2" fontId="0" fillId="0" borderId="18" xfId="0" applyNumberFormat="1" applyBorder="1" applyAlignment="1" applyProtection="1">
      <alignment horizontal="center" vertical="center" shrinkToFit="1"/>
    </xf>
    <xf numFmtId="164" fontId="5" fillId="0" borderId="0" xfId="0" applyNumberFormat="1" applyFont="1" applyFill="1" applyBorder="1" applyAlignment="1" applyProtection="1">
      <alignment vertical="top" wrapText="1"/>
    </xf>
    <xf numFmtId="164" fontId="5" fillId="0" borderId="18" xfId="0" applyNumberFormat="1" applyFont="1" applyBorder="1" applyAlignment="1" applyProtection="1">
      <alignment horizontal="center" vertical="top" wrapText="1"/>
    </xf>
    <xf numFmtId="0" fontId="6" fillId="0" borderId="0" xfId="0" applyFont="1" applyProtection="1"/>
    <xf numFmtId="0" fontId="0" fillId="0" borderId="4" xfId="0" applyBorder="1" applyProtection="1"/>
    <xf numFmtId="0" fontId="12" fillId="0" borderId="3" xfId="0" applyFont="1" applyBorder="1" applyProtection="1"/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7" borderId="1" xfId="0" applyFill="1" applyBorder="1" applyAlignment="1" applyProtection="1">
      <alignment horizontal="center" vertical="center" wrapText="1"/>
    </xf>
    <xf numFmtId="0" fontId="0" fillId="5" borderId="0" xfId="0" applyFill="1" applyProtection="1"/>
    <xf numFmtId="0" fontId="0" fillId="0" borderId="0" xfId="0" quotePrefix="1" applyProtection="1"/>
    <xf numFmtId="0" fontId="17" fillId="0" borderId="0" xfId="0" applyFont="1" applyProtection="1"/>
    <xf numFmtId="0" fontId="7" fillId="0" borderId="0" xfId="0" applyFont="1" applyFill="1" applyAlignment="1" applyProtection="1"/>
    <xf numFmtId="0" fontId="13" fillId="0" borderId="0" xfId="0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0" fillId="0" borderId="2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7" fillId="8" borderId="0" xfId="0" applyFont="1" applyFill="1" applyAlignment="1" applyProtection="1">
      <alignment horizontal="left" vertical="center"/>
    </xf>
    <xf numFmtId="0" fontId="19" fillId="8" borderId="25" xfId="0" applyFont="1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vertical="center" shrinkToFit="1"/>
      <protection locked="0"/>
    </xf>
    <xf numFmtId="0" fontId="25" fillId="0" borderId="0" xfId="0" applyFont="1" applyBorder="1" applyProtection="1"/>
    <xf numFmtId="0" fontId="24" fillId="0" borderId="3" xfId="0" applyFont="1" applyBorder="1" applyAlignment="1" applyProtection="1">
      <alignment horizontal="center"/>
    </xf>
    <xf numFmtId="0" fontId="11" fillId="0" borderId="0" xfId="0" applyFont="1" applyAlignment="1" applyProtection="1">
      <alignment horizontal="left"/>
    </xf>
    <xf numFmtId="0" fontId="27" fillId="0" borderId="20" xfId="0" applyFont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21" xfId="0" applyFont="1" applyBorder="1" applyAlignment="1" applyProtection="1">
      <alignment horizontal="center" vertical="center" wrapText="1"/>
    </xf>
    <xf numFmtId="0" fontId="27" fillId="0" borderId="22" xfId="0" applyFont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27" fillId="0" borderId="23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wrapText="1"/>
    </xf>
    <xf numFmtId="0" fontId="0" fillId="0" borderId="0" xfId="0" applyFont="1" applyAlignment="1" applyProtection="1">
      <alignment wrapText="1"/>
    </xf>
    <xf numFmtId="0" fontId="18" fillId="0" borderId="0" xfId="0" applyFont="1" applyBorder="1" applyAlignment="1" applyProtection="1">
      <protection locked="0"/>
    </xf>
    <xf numFmtId="0" fontId="26" fillId="0" borderId="0" xfId="0" applyFont="1" applyAlignment="1" applyProtection="1">
      <protection locked="0"/>
    </xf>
    <xf numFmtId="0" fontId="18" fillId="0" borderId="4" xfId="0" applyFont="1" applyBorder="1" applyAlignment="1" applyProtection="1">
      <protection locked="0"/>
    </xf>
    <xf numFmtId="0" fontId="26" fillId="0" borderId="4" xfId="0" applyFont="1" applyBorder="1" applyAlignment="1" applyProtection="1">
      <protection locked="0"/>
    </xf>
    <xf numFmtId="0" fontId="22" fillId="10" borderId="26" xfId="0" applyFont="1" applyFill="1" applyBorder="1" applyAlignment="1" applyProtection="1">
      <alignment horizontal="left" vertical="center" wrapText="1"/>
      <protection locked="0"/>
    </xf>
    <xf numFmtId="0" fontId="23" fillId="10" borderId="27" xfId="0" applyFont="1" applyFill="1" applyBorder="1" applyAlignment="1" applyProtection="1">
      <alignment horizontal="left" vertical="center" wrapText="1"/>
      <protection locked="0"/>
    </xf>
    <xf numFmtId="0" fontId="23" fillId="10" borderId="28" xfId="0" applyFont="1" applyFill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0" fontId="22" fillId="10" borderId="2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wrapText="1"/>
    </xf>
    <xf numFmtId="0" fontId="14" fillId="0" borderId="0" xfId="0" applyFont="1" applyAlignment="1" applyProtection="1">
      <alignment horizontal="left"/>
    </xf>
    <xf numFmtId="0" fontId="6" fillId="9" borderId="16" xfId="0" applyFont="1" applyFill="1" applyBorder="1" applyAlignment="1" applyProtection="1">
      <alignment horizontal="left" vertical="center" wrapText="1"/>
      <protection locked="0"/>
    </xf>
    <xf numFmtId="0" fontId="6" fillId="9" borderId="17" xfId="0" applyFont="1" applyFill="1" applyBorder="1" applyAlignment="1" applyProtection="1">
      <alignment horizontal="left" vertical="center" wrapText="1"/>
      <protection locked="0"/>
    </xf>
    <xf numFmtId="0" fontId="6" fillId="9" borderId="24" xfId="0" applyFont="1" applyFill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6">
    <dxf>
      <font>
        <strike/>
      </font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/>
      </font>
      <fill>
        <patternFill>
          <bgColor theme="0"/>
        </patternFill>
      </fill>
      <border>
        <left/>
        <right/>
        <top style="thin">
          <color auto="1"/>
        </top>
        <bottom/>
      </border>
    </dxf>
    <dxf>
      <font>
        <strike/>
      </font>
      <fill>
        <patternFill>
          <bgColor theme="0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strike/>
      </font>
      <fill>
        <patternFill>
          <bgColor theme="0"/>
        </patternFill>
      </fill>
      <border>
        <left/>
        <right/>
        <bottom/>
      </border>
    </dxf>
    <dxf>
      <font>
        <strike/>
      </font>
      <fill>
        <patternFill>
          <bgColor theme="0"/>
        </patternFill>
      </fill>
      <border>
        <right/>
        <bottom/>
      </border>
    </dxf>
    <dxf>
      <font>
        <strike/>
      </font>
      <fill>
        <patternFill>
          <bgColor theme="0"/>
        </patternFill>
      </fill>
      <border>
        <right/>
        <bottom/>
      </border>
    </dxf>
  </dxfs>
  <tableStyles count="0" defaultTableStyle="TableStyleMedium9" defaultPivotStyle="PivotStyleLight16"/>
  <colors>
    <mruColors>
      <color rgb="FFFFE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revisionHeaders" Target="revisions/revisionHeader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47E8D8E-A3C3-4B7B-AF7F-6E1795AAFCB1}" diskRevisions="1" revisionId="1" version="2" protected="1">
  <header guid="{2B7FE24F-F418-43C7-97DC-AAA7B551321D}" dateTime="2024-01-30T15:35:51" maxSheetId="3" userName="Thomas Hottner" r:id="rId1">
    <sheetIdMap count="2">
      <sheetId val="1"/>
      <sheetId val="2"/>
    </sheetIdMap>
  </header>
  <header guid="{D47E8D8E-A3C3-4B7B-AF7F-6E1795AAFCB1}" dateTime="2024-01-31T17:00:26" maxSheetId="3" userName="Markus Walcher" r:id="rId2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21F070A5_253E_4F7A_A956_76803A414AC1_.wvu.PrintArea" hidden="1" oldHidden="1">
    <formula>'Schnittberechnung_FOS13 '!$A$1:$G$37</formula>
  </rdn>
  <rcv guid="{21F070A5-253E-4F7A-A956-76803A414AC1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3">
  <userInfo guid="{2B7FE24F-F418-43C7-97DC-AAA7B551321D}" name="Thomas Hottner" id="-332574215" dateTime="2024-01-30T15:35:51"/>
  <userInfo guid="{2B7FE24F-F418-43C7-97DC-AAA7B551321D}" name="Schueler" id="-1671835897" dateTime="2024-01-31T10:42:30"/>
  <userInfo guid="{D47E8D8E-A3C3-4B7B-AF7F-6E1795AAFCB1}" name="Markus Walcher" id="-718121796" dateTime="2024-01-31T17:00:10"/>
</user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showGridLines="0" tabSelected="1" showRuler="0" view="pageLayout" zoomScale="90" zoomScaleNormal="100" zoomScalePageLayoutView="90" workbookViewId="0">
      <selection activeCell="A6" sqref="A6:D6"/>
    </sheetView>
  </sheetViews>
  <sheetFormatPr baseColWidth="10" defaultColWidth="11.42578125" defaultRowHeight="15" x14ac:dyDescent="0.25"/>
  <cols>
    <col min="1" max="1" width="34.7109375" style="2" customWidth="1"/>
    <col min="2" max="2" width="7.85546875" style="2" customWidth="1"/>
    <col min="3" max="4" width="8" style="2" customWidth="1"/>
    <col min="5" max="5" width="0.85546875" style="2" customWidth="1"/>
    <col min="6" max="6" width="22.85546875" style="2" customWidth="1"/>
    <col min="7" max="7" width="23.7109375" style="2" customWidth="1"/>
    <col min="8" max="8" width="11.85546875" style="2" bestFit="1" customWidth="1"/>
    <col min="9" max="16384" width="11.42578125" style="2"/>
  </cols>
  <sheetData>
    <row r="1" spans="1:9" s="1" customFormat="1" ht="31.5" x14ac:dyDescent="0.5">
      <c r="A1" s="61" t="s">
        <v>20</v>
      </c>
      <c r="B1" s="61"/>
      <c r="C1" s="61"/>
      <c r="D1" s="61"/>
      <c r="E1" s="61"/>
      <c r="F1" s="61"/>
      <c r="G1" s="61"/>
    </row>
    <row r="2" spans="1:9" ht="49.5" customHeight="1" x14ac:dyDescent="0.25">
      <c r="A2" s="68" t="s">
        <v>74</v>
      </c>
      <c r="B2" s="68"/>
      <c r="C2" s="68"/>
      <c r="D2" s="68"/>
      <c r="E2" s="69"/>
      <c r="F2" s="69"/>
      <c r="G2" s="69"/>
    </row>
    <row r="3" spans="1:9" ht="8.4499999999999993" customHeight="1" thickBot="1" x14ac:dyDescent="0.3">
      <c r="A3" s="52"/>
      <c r="B3" s="52"/>
      <c r="C3" s="52"/>
      <c r="D3" s="52"/>
      <c r="E3" s="53"/>
      <c r="F3" s="53"/>
      <c r="G3" s="53"/>
    </row>
    <row r="4" spans="1:9" ht="15.75" customHeight="1" thickBot="1" x14ac:dyDescent="0.3">
      <c r="A4" s="74" t="s">
        <v>78</v>
      </c>
      <c r="B4" s="75"/>
      <c r="C4" s="75"/>
      <c r="D4" s="76"/>
      <c r="E4" s="3"/>
      <c r="F4" s="74" t="s">
        <v>79</v>
      </c>
      <c r="G4" s="79"/>
      <c r="H4" s="3"/>
      <c r="I4" s="3"/>
    </row>
    <row r="5" spans="1:9" s="6" customFormat="1" ht="16.5" thickBot="1" x14ac:dyDescent="0.3">
      <c r="A5" s="4"/>
      <c r="B5" s="4"/>
      <c r="C5" s="4"/>
      <c r="D5" s="4"/>
      <c r="E5" s="5"/>
      <c r="F5" s="4"/>
      <c r="G5" s="5"/>
    </row>
    <row r="6" spans="1:9" ht="15.75" thickBot="1" x14ac:dyDescent="0.3">
      <c r="A6" s="83" t="s">
        <v>22</v>
      </c>
      <c r="B6" s="84"/>
      <c r="C6" s="84"/>
      <c r="D6" s="85"/>
      <c r="E6" s="51"/>
      <c r="F6" s="56" t="s">
        <v>75</v>
      </c>
      <c r="G6" s="51"/>
    </row>
    <row r="7" spans="1:9" s="3" customFormat="1" ht="27" customHeight="1" thickBot="1" x14ac:dyDescent="0.3">
      <c r="A7" s="7"/>
      <c r="B7" s="77" t="s">
        <v>21</v>
      </c>
      <c r="C7" s="77"/>
      <c r="D7" s="77"/>
      <c r="E7" s="2"/>
      <c r="F7" s="8"/>
      <c r="G7" s="2"/>
    </row>
    <row r="8" spans="1:9" s="3" customFormat="1" ht="18.75" customHeight="1" thickBot="1" x14ac:dyDescent="0.3">
      <c r="A8" s="9" t="s">
        <v>10</v>
      </c>
      <c r="B8" s="10" t="s">
        <v>11</v>
      </c>
      <c r="C8" s="11" t="s">
        <v>12</v>
      </c>
      <c r="D8" s="11" t="s">
        <v>13</v>
      </c>
      <c r="E8" s="50"/>
      <c r="F8" s="12" t="s">
        <v>15</v>
      </c>
      <c r="G8" s="12"/>
    </row>
    <row r="9" spans="1:9" ht="18.75" customHeight="1" thickBot="1" x14ac:dyDescent="0.3">
      <c r="A9" s="13" t="s">
        <v>14</v>
      </c>
      <c r="B9" s="14"/>
      <c r="C9" s="15"/>
      <c r="D9" s="44"/>
      <c r="E9" s="50"/>
      <c r="F9" s="19"/>
      <c r="G9" s="16" t="s">
        <v>17</v>
      </c>
      <c r="H9" s="17"/>
    </row>
    <row r="10" spans="1:9" ht="18.75" customHeight="1" thickBot="1" x14ac:dyDescent="0.3">
      <c r="A10" s="13" t="s">
        <v>0</v>
      </c>
      <c r="B10" s="18"/>
      <c r="C10" s="44"/>
      <c r="D10" s="44"/>
      <c r="E10" s="50">
        <f>IF(COUNT(C10:D10)=0,1,0)</f>
        <v>1</v>
      </c>
      <c r="F10" s="46"/>
      <c r="G10" s="16" t="s">
        <v>16</v>
      </c>
      <c r="H10" s="20"/>
    </row>
    <row r="11" spans="1:9" ht="18.75" customHeight="1" thickBot="1" x14ac:dyDescent="0.3">
      <c r="A11" s="13" t="s">
        <v>1</v>
      </c>
      <c r="B11" s="18"/>
      <c r="C11" s="44"/>
      <c r="D11" s="44"/>
      <c r="E11" s="50">
        <f>IF(COUNT(C11:D11)=0,1,0)</f>
        <v>1</v>
      </c>
      <c r="H11" s="20"/>
    </row>
    <row r="12" spans="1:9" ht="18.75" customHeight="1" thickBot="1" x14ac:dyDescent="0.3">
      <c r="A12" s="13" t="s">
        <v>3</v>
      </c>
      <c r="B12" s="44"/>
      <c r="C12" s="44"/>
      <c r="D12" s="45"/>
      <c r="E12" s="50">
        <f>IF(COUNT(B12:C12)=0,1,0)</f>
        <v>1</v>
      </c>
      <c r="F12" s="78" t="s">
        <v>4</v>
      </c>
      <c r="G12" s="78"/>
      <c r="H12" s="20"/>
    </row>
    <row r="13" spans="1:9" ht="18.75" customHeight="1" thickBot="1" x14ac:dyDescent="0.3">
      <c r="A13" s="13" t="s">
        <v>73</v>
      </c>
      <c r="B13" s="21"/>
      <c r="C13" s="22"/>
      <c r="D13" s="44"/>
      <c r="E13" s="50"/>
      <c r="H13" s="20"/>
    </row>
    <row r="14" spans="1:9" ht="18.75" customHeight="1" thickBot="1" x14ac:dyDescent="0.3">
      <c r="A14" s="13" t="s">
        <v>2</v>
      </c>
      <c r="B14" s="18"/>
      <c r="C14" s="44"/>
      <c r="D14" s="44"/>
      <c r="E14" s="50">
        <f>IF(COUNT(C14:D14)=0,1,0)</f>
        <v>1</v>
      </c>
      <c r="H14" s="20"/>
    </row>
    <row r="15" spans="1:9" ht="18.75" customHeight="1" thickBot="1" x14ac:dyDescent="0.3">
      <c r="A15" s="23" t="s">
        <v>18</v>
      </c>
      <c r="B15" s="24"/>
      <c r="C15" s="25"/>
      <c r="E15" s="50"/>
      <c r="H15" s="20"/>
    </row>
    <row r="16" spans="1:9" ht="18.75" customHeight="1" thickBot="1" x14ac:dyDescent="0.3">
      <c r="A16" s="13" t="str">
        <f>IF($A$6="Zweig","Oben Zweig wählen!",IF($A$6="Sozialwesen",Listen!F2,IF($A$6="Technik",Listen!B2,IF($A$6="Agrarwirtschaft, Bio- und Umwelttechnologie",Listen!C2,IF($A$6="Internationale Wirtschaft",Listen!E2,IF($A$6="Gesundheit",Listen!G2,IF($A$6="Gestaltung",Listen!H2,Listen!D2)))))))</f>
        <v>Oben Zweig wählen!</v>
      </c>
      <c r="B16" s="18"/>
      <c r="C16" s="44"/>
      <c r="D16" s="44"/>
      <c r="E16" s="50">
        <f>IF(COUNT(C16:D16)=0,1,0)</f>
        <v>1</v>
      </c>
      <c r="H16" s="20"/>
    </row>
    <row r="17" spans="1:8" ht="18.75" customHeight="1" thickBot="1" x14ac:dyDescent="0.3">
      <c r="A17" s="13" t="str">
        <f>IF($A$6="Zweig","",IF($A$6="Sozialwesen",Listen!F3,IF($A$6="Technik",Listen!B3,IF($A$6="Agrarwirtschaft, Bio- und Umwelttechnologie",Listen!C3,IF($A$6="Internationale Wirtschaft",Listen!E3,IF($A$6="Gesundheit",Listen!G3,IF($A$6="Gestaltung",Listen!H3,Listen!D3)))))))</f>
        <v/>
      </c>
      <c r="B17" s="18"/>
      <c r="C17" s="44"/>
      <c r="D17" s="44"/>
      <c r="E17" s="50">
        <f>IF(COUNT(C17:D17)=0,1,0)</f>
        <v>1</v>
      </c>
      <c r="H17" s="20"/>
    </row>
    <row r="18" spans="1:8" ht="18.75" customHeight="1" thickBot="1" x14ac:dyDescent="0.3">
      <c r="A18" s="13" t="str">
        <f>IF($A$6="Zweig","",IF($A$6="Sozialwesen",Listen!F4,IF($A$6="Technik",Listen!B4,IF($A$6="Agrarwirtschaft, Bio- und Umwelttechnologie",Listen!C4,IF($A$6="Internationale Wirtschaft",Listen!E4,IF($A$6="Gesundheit",Listen!G4,IF($A$6="Gestaltung",Listen!H4,Listen!D4)))))))</f>
        <v/>
      </c>
      <c r="B18" s="47"/>
      <c r="C18" s="44"/>
      <c r="D18" s="44"/>
      <c r="E18" s="50">
        <f>IF(A18=" ",0,IF(COUNT(C18:D18)=0,1,0))</f>
        <v>1</v>
      </c>
      <c r="H18" s="20"/>
    </row>
    <row r="19" spans="1:8" ht="18.75" customHeight="1" thickBot="1" x14ac:dyDescent="0.3">
      <c r="A19" s="13" t="str">
        <f>IF($A$6="Zweig","",IF($A$6="Sozialwesen",Listen!F5,IF($A$6="Technik",Listen!B5,IF($A$6="Agrarwirtschaft, Bio- und Umwelttechnologie",Listen!C5,IF($A$6="Internationale Wirtschaft",Listen!E5,IF($A$6="Gesundheit",Listen!G5,IF($A$6="Gestaltung",Listen!H5,Listen!D5)))))))</f>
        <v/>
      </c>
      <c r="B19" s="44"/>
      <c r="C19" s="44"/>
      <c r="D19" s="45"/>
      <c r="E19" s="2">
        <f>IF(A19=" ",0,IF(COUNT(B19:C19)=0,1,0))</f>
        <v>1</v>
      </c>
      <c r="F19" s="78"/>
      <c r="G19" s="78"/>
      <c r="H19" s="20"/>
    </row>
    <row r="20" spans="1:8" ht="18.75" customHeight="1" thickBot="1" x14ac:dyDescent="0.3">
      <c r="A20" s="13" t="str">
        <f>IF($A$6="Zweig","",IF($A$6="Sozialwesen",Listen!F6,IF($A$6="Technik",Listen!B6,IF($A$6="Agrarwirtschaft, Bio- und Umwelttechnologie",Listen!C6,IF($A$6="Internationale Wirtschaft",Listen!E6,IF($A$6="Gesundheit",Listen!G6,IF($A$6="Gestaltung",Listen!H6,Listen!D6)))))))</f>
        <v/>
      </c>
      <c r="B20" s="26"/>
      <c r="C20" s="27"/>
      <c r="D20" s="44"/>
      <c r="F20" s="81" t="str">
        <f>IF(SUM(E10:E19)=0,"","Es kann höchstens ein Halbjahresergebnis in jedem Fach unberücksichtigt bleiben!")</f>
        <v>Es kann höchstens ein Halbjahresergebnis in jedem Fach unberücksichtigt bleiben!</v>
      </c>
      <c r="G20" s="81"/>
      <c r="H20" s="20"/>
    </row>
    <row r="21" spans="1:8" ht="18.75" customHeight="1" thickBot="1" x14ac:dyDescent="0.3">
      <c r="A21" s="13" t="str">
        <f>IF($A$6="Zweig","",IF($A$6="Sozialwesen",Listen!F7,IF($A$6="Technik",Listen!B7,IF($A$6="Agrarwirtschaft, Bio- und Umwelttechnologie",Listen!C7,IF($A$6="Internationale Wirtschaft",Listen!E7,IF($A$6="Gesundheit",Listen!G7,IF($A$6="Gestaltung",Listen!H7,Listen!D7)))))))</f>
        <v/>
      </c>
      <c r="B21" s="21"/>
      <c r="C21" s="28"/>
      <c r="D21" s="44"/>
      <c r="F21" s="81"/>
      <c r="G21" s="81"/>
      <c r="H21" s="20"/>
    </row>
    <row r="22" spans="1:8" ht="18.75" customHeight="1" thickBot="1" x14ac:dyDescent="0.3">
      <c r="A22" s="57" t="s">
        <v>76</v>
      </c>
      <c r="B22" s="29"/>
      <c r="C22" s="30"/>
      <c r="H22" s="20"/>
    </row>
    <row r="23" spans="1:8" ht="18.75" customHeight="1" thickBot="1" x14ac:dyDescent="0.3">
      <c r="A23" s="58" t="s">
        <v>71</v>
      </c>
      <c r="B23" s="54"/>
      <c r="C23" s="55"/>
      <c r="D23" s="44"/>
      <c r="F23" s="81" t="str">
        <f>IF(COUNT(B9:D24)=16,"","Sie haben "&amp;COUNT(B9:D24)&amp;" von 16 einbringungsfähigen Halbjahresergebnissen eingetragen!")</f>
        <v>Sie haben 0 von 16 einbringungsfähigen Halbjahresergebnissen eingetragen!</v>
      </c>
      <c r="G23" s="81"/>
      <c r="H23" s="20"/>
    </row>
    <row r="24" spans="1:8" ht="18.75" customHeight="1" thickBot="1" x14ac:dyDescent="0.3">
      <c r="A24" s="58" t="s">
        <v>71</v>
      </c>
      <c r="B24" s="31"/>
      <c r="C24" s="32"/>
      <c r="D24" s="44"/>
      <c r="F24" s="81"/>
      <c r="G24" s="81"/>
      <c r="H24" s="20"/>
    </row>
    <row r="25" spans="1:8" s="35" customFormat="1" ht="18.75" customHeight="1" thickBot="1" x14ac:dyDescent="0.3">
      <c r="A25" s="33" t="s">
        <v>19</v>
      </c>
      <c r="B25" s="44"/>
      <c r="C25" s="44"/>
      <c r="D25" s="34"/>
      <c r="E25" s="2"/>
      <c r="F25" s="82" t="str">
        <f>IF(COUNT(B25:C25)=2,"","Sie haben die fpA noch nicht eingetragen!")</f>
        <v>Sie haben die fpA noch nicht eingetragen!</v>
      </c>
      <c r="G25" s="82"/>
    </row>
    <row r="26" spans="1:8" s="1" customFormat="1" ht="18.75" customHeight="1" thickBot="1" x14ac:dyDescent="0.3">
      <c r="A26" s="3"/>
      <c r="B26" s="3"/>
      <c r="C26" s="3"/>
      <c r="D26" s="3"/>
      <c r="E26" s="3"/>
    </row>
    <row r="27" spans="1:8" ht="15.75" thickBot="1" x14ac:dyDescent="0.3">
      <c r="A27" s="36" t="s">
        <v>7</v>
      </c>
      <c r="B27" s="37"/>
      <c r="C27" s="38" t="str">
        <f>IF(B12+B19+B25+SUM(C10:C25)+SUM(D9:D24)=0,"",(B12+B19+B25+SUM(C10:C25)+SUM(D9:D24))/COUNT(B9:D25))</f>
        <v/>
      </c>
      <c r="D27" s="37"/>
      <c r="E27" s="35"/>
    </row>
    <row r="28" spans="1:8" ht="16.5" thickBot="1" x14ac:dyDescent="0.3">
      <c r="A28" s="36" t="s">
        <v>8</v>
      </c>
      <c r="B28" s="39"/>
      <c r="C28" s="40" t="str">
        <f>IF(C27="","",ROUNDDOWN((17-C27)/3,1))</f>
        <v/>
      </c>
      <c r="D28" s="39"/>
      <c r="E28" s="1"/>
      <c r="F28" s="80" t="s">
        <v>9</v>
      </c>
      <c r="G28" s="80"/>
    </row>
    <row r="30" spans="1:8" x14ac:dyDescent="0.25">
      <c r="A30" s="62" t="s">
        <v>80</v>
      </c>
      <c r="B30" s="63"/>
      <c r="C30" s="63"/>
      <c r="D30" s="63"/>
      <c r="E30" s="63"/>
      <c r="F30" s="63"/>
      <c r="G30" s="64"/>
    </row>
    <row r="31" spans="1:8" x14ac:dyDescent="0.25">
      <c r="A31" s="65"/>
      <c r="B31" s="66"/>
      <c r="C31" s="66"/>
      <c r="D31" s="66"/>
      <c r="E31" s="66"/>
      <c r="F31" s="66"/>
      <c r="G31" s="67"/>
    </row>
    <row r="32" spans="1:8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ht="15.75" x14ac:dyDescent="0.25">
      <c r="A34" s="41"/>
    </row>
    <row r="35" spans="1:7" x14ac:dyDescent="0.25">
      <c r="A35" s="70" t="s">
        <v>77</v>
      </c>
      <c r="B35" s="71"/>
      <c r="C35" s="71"/>
      <c r="D35" s="71"/>
    </row>
    <row r="36" spans="1:7" x14ac:dyDescent="0.25">
      <c r="A36" s="72"/>
      <c r="B36" s="73"/>
      <c r="C36" s="73"/>
      <c r="D36" s="73"/>
      <c r="F36" s="42"/>
      <c r="G36" s="42"/>
    </row>
    <row r="37" spans="1:7" s="35" customFormat="1" x14ac:dyDescent="0.25">
      <c r="A37" s="59" t="s">
        <v>6</v>
      </c>
      <c r="E37" s="43"/>
      <c r="F37" s="60" t="s">
        <v>5</v>
      </c>
      <c r="G37" s="60"/>
    </row>
  </sheetData>
  <sheetProtection password="C2D8" sheet="1" selectLockedCells="1"/>
  <customSheetViews>
    <customSheetView guid="{A82FB4D9-32AD-4C0F-99DB-8880CC7C7B40}" scale="90" showPageBreaks="1" showGridLines="0" fitToPage="1" printArea="1" view="pageLayout" showRuler="0" topLeftCell="A22">
      <selection activeCell="A4" sqref="A4:D4"/>
      <pageMargins left="0.70866141732283472" right="0.70866141732283472" top="1.0629921259842521" bottom="0.78740157480314965" header="0.19685039370078741" footer="0.31496062992125984"/>
      <pageSetup paperSize="9" scale="82" orientation="portrait" r:id="rId1"/>
      <headerFooter>
        <oddHeader>&amp;L&amp;14
Staatliche Fachoberschule
Memmingen&amp;C&amp;18
&amp;"-,Fett"Anmeldung FOS13&amp;R&amp;G</oddHeader>
        <oddFooter>&amp;L&amp;"TitilliumMaps29L,Standard"&amp;8&amp;F&amp;R&amp;"TitilliumMaps29L,Standard"&amp;8&amp;D</oddFooter>
      </headerFooter>
    </customSheetView>
    <customSheetView guid="{21F070A5-253E-4F7A-A956-76803A414AC1}" scale="90" showPageBreaks="1" showGridLines="0" fitToPage="1" printArea="1" view="pageLayout" showRuler="0" topLeftCell="A22">
      <selection activeCell="A6" sqref="A6:D6"/>
      <pageMargins left="0.70866141732283472" right="0.70866141732283472" top="1.0629921259842521" bottom="0.78740157480314965" header="0.19685039370078741" footer="0.31496062992125984"/>
      <pageSetup paperSize="9" scale="82" orientation="portrait" r:id="rId2"/>
      <headerFooter>
        <oddHeader>&amp;L&amp;14
Staatliche Fachoberschule
Memmingen&amp;C&amp;18
&amp;"-,Fett"Anmeldung FOS13&amp;R&amp;G</oddHeader>
        <oddFooter>&amp;L&amp;"TitilliumMaps29L,Standard"&amp;8&amp;F&amp;R&amp;"TitilliumMaps29L,Standard"&amp;8&amp;D</oddFooter>
      </headerFooter>
    </customSheetView>
  </customSheetViews>
  <mergeCells count="15">
    <mergeCell ref="F37:G37"/>
    <mergeCell ref="A1:G1"/>
    <mergeCell ref="A30:G31"/>
    <mergeCell ref="A2:G2"/>
    <mergeCell ref="A35:D36"/>
    <mergeCell ref="A4:D4"/>
    <mergeCell ref="B7:D7"/>
    <mergeCell ref="F19:G19"/>
    <mergeCell ref="F12:G12"/>
    <mergeCell ref="F4:G4"/>
    <mergeCell ref="F28:G28"/>
    <mergeCell ref="F23:G24"/>
    <mergeCell ref="F25:G25"/>
    <mergeCell ref="F20:G21"/>
    <mergeCell ref="A6:D6"/>
  </mergeCells>
  <phoneticPr fontId="1" type="noConversion"/>
  <conditionalFormatting sqref="B19">
    <cfRule type="expression" dxfId="5" priority="8">
      <formula>$A$19=" "</formula>
    </cfRule>
  </conditionalFormatting>
  <conditionalFormatting sqref="C19">
    <cfRule type="expression" dxfId="4" priority="6">
      <formula>$A$19=" "</formula>
    </cfRule>
  </conditionalFormatting>
  <conditionalFormatting sqref="D21">
    <cfRule type="expression" dxfId="3" priority="5">
      <formula>$A$21=" "</formula>
    </cfRule>
  </conditionalFormatting>
  <conditionalFormatting sqref="C18">
    <cfRule type="expression" dxfId="2" priority="4">
      <formula>$A$18=" "</formula>
    </cfRule>
  </conditionalFormatting>
  <conditionalFormatting sqref="D18">
    <cfRule type="expression" dxfId="1" priority="2">
      <formula>$A$18=" "</formula>
    </cfRule>
  </conditionalFormatting>
  <conditionalFormatting sqref="B18">
    <cfRule type="expression" dxfId="0" priority="1">
      <formula>$A$18=" "</formula>
    </cfRule>
  </conditionalFormatting>
  <dataValidations count="3">
    <dataValidation type="list" allowBlank="1" showInputMessage="1" showErrorMessage="1" sqref="A6" xr:uid="{00000000-0002-0000-0000-000000000000}">
      <formula1>Zweig</formula1>
    </dataValidation>
    <dataValidation type="list" allowBlank="1" showInputMessage="1" showErrorMessage="1" sqref="A23:A24" xr:uid="{00000000-0002-0000-0000-000001000000}">
      <formula1>Wahlpflichtfach</formula1>
    </dataValidation>
    <dataValidation type="whole" allowBlank="1" showInputMessage="1" showErrorMessage="1" errorTitle="0-15" error="Bitte einen Wert zwische 0 und 15 Punkten eintragen!" sqref="D9:D14 D23:D25 D16:D21 B9:B25 C9:C22 C24:C25" xr:uid="{00000000-0002-0000-0000-000002000000}">
      <formula1>0</formula1>
      <formula2>15</formula2>
    </dataValidation>
  </dataValidations>
  <pageMargins left="0.70866141732283472" right="0.70866141732283472" top="1.0629921259842521" bottom="0.78740157480314965" header="0.19685039370078741" footer="0.31496062992125984"/>
  <pageSetup paperSize="9" scale="82" orientation="portrait" r:id="rId3"/>
  <headerFooter>
    <oddHeader>&amp;L&amp;14
Staatliche Fachoberschule
Memmingen&amp;C&amp;18
&amp;"-,Fett"Anmeldung FOS13&amp;R&amp;G</oddHeader>
    <oddFooter>&amp;L&amp;"TitilliumMaps29L,Standard"&amp;8&amp;F&amp;R&amp;"TitilliumMaps29L,Standard"&amp;8&amp;D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E18" sqref="E18"/>
    </sheetView>
  </sheetViews>
  <sheetFormatPr baseColWidth="10" defaultColWidth="11.42578125" defaultRowHeight="15" x14ac:dyDescent="0.25"/>
  <cols>
    <col min="1" max="1" width="35.28515625" style="2" customWidth="1"/>
    <col min="2" max="8" width="19.5703125" style="2" customWidth="1"/>
    <col min="9" max="16384" width="11.42578125" style="2"/>
  </cols>
  <sheetData>
    <row r="1" spans="1:10" x14ac:dyDescent="0.25">
      <c r="A1" s="48" t="s">
        <v>22</v>
      </c>
      <c r="B1" s="48" t="s">
        <v>23</v>
      </c>
      <c r="C1" s="48" t="s">
        <v>24</v>
      </c>
      <c r="D1" s="48" t="s">
        <v>25</v>
      </c>
      <c r="E1" s="48" t="s">
        <v>26</v>
      </c>
      <c r="F1" s="48" t="s">
        <v>29</v>
      </c>
      <c r="G1" s="48" t="s">
        <v>27</v>
      </c>
      <c r="H1" s="48" t="s">
        <v>28</v>
      </c>
    </row>
    <row r="2" spans="1:10" x14ac:dyDescent="0.25">
      <c r="A2" s="48" t="s">
        <v>71</v>
      </c>
      <c r="B2" s="2" t="s">
        <v>53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" t="s">
        <v>59</v>
      </c>
    </row>
    <row r="3" spans="1:10" x14ac:dyDescent="0.25">
      <c r="A3" s="2" t="s">
        <v>30</v>
      </c>
      <c r="B3" s="2" t="s">
        <v>60</v>
      </c>
      <c r="C3" s="2" t="s">
        <v>61</v>
      </c>
      <c r="D3" s="2" t="s">
        <v>62</v>
      </c>
      <c r="E3" s="2" t="s">
        <v>63</v>
      </c>
      <c r="F3" s="2" t="s">
        <v>64</v>
      </c>
      <c r="G3" s="2" t="s">
        <v>61</v>
      </c>
      <c r="H3" s="2" t="s">
        <v>65</v>
      </c>
    </row>
    <row r="4" spans="1:10" x14ac:dyDescent="0.25">
      <c r="A4" s="2" t="s">
        <v>31</v>
      </c>
      <c r="B4" s="2" t="s">
        <v>61</v>
      </c>
      <c r="C4" s="2" t="s">
        <v>53</v>
      </c>
      <c r="D4" s="2" t="s">
        <v>72</v>
      </c>
      <c r="E4" s="2" t="s">
        <v>72</v>
      </c>
      <c r="F4" s="2" t="s">
        <v>72</v>
      </c>
      <c r="G4" s="2" t="s">
        <v>67</v>
      </c>
      <c r="H4" s="2" t="s">
        <v>68</v>
      </c>
    </row>
    <row r="5" spans="1:10" x14ac:dyDescent="0.25">
      <c r="A5" s="2" t="s">
        <v>32</v>
      </c>
      <c r="B5" s="2" t="s">
        <v>72</v>
      </c>
      <c r="C5" s="2" t="s">
        <v>72</v>
      </c>
      <c r="D5" s="2" t="s">
        <v>66</v>
      </c>
      <c r="E5" s="2" t="s">
        <v>66</v>
      </c>
      <c r="F5" s="2" t="s">
        <v>61</v>
      </c>
      <c r="G5" s="2" t="s">
        <v>72</v>
      </c>
      <c r="H5" s="2" t="s">
        <v>72</v>
      </c>
    </row>
    <row r="6" spans="1:10" x14ac:dyDescent="0.25">
      <c r="A6" s="2" t="s">
        <v>33</v>
      </c>
      <c r="B6" s="2" t="s">
        <v>69</v>
      </c>
      <c r="C6" s="2" t="s">
        <v>60</v>
      </c>
      <c r="D6" s="2" t="s">
        <v>70</v>
      </c>
      <c r="E6" s="2" t="s">
        <v>70</v>
      </c>
      <c r="F6" s="2" t="s">
        <v>54</v>
      </c>
      <c r="G6" s="2" t="s">
        <v>54</v>
      </c>
      <c r="H6" s="2" t="s">
        <v>70</v>
      </c>
    </row>
    <row r="7" spans="1:10" x14ac:dyDescent="0.25">
      <c r="A7" s="2" t="s">
        <v>34</v>
      </c>
      <c r="B7" s="49" t="s">
        <v>72</v>
      </c>
      <c r="C7" s="2" t="s">
        <v>72</v>
      </c>
      <c r="D7" s="2" t="s">
        <v>39</v>
      </c>
      <c r="E7" s="49" t="s">
        <v>40</v>
      </c>
      <c r="F7" s="49" t="s">
        <v>45</v>
      </c>
      <c r="G7" s="2" t="s">
        <v>72</v>
      </c>
      <c r="H7" s="2" t="s">
        <v>72</v>
      </c>
    </row>
    <row r="8" spans="1:10" x14ac:dyDescent="0.25">
      <c r="A8" s="2" t="s">
        <v>35</v>
      </c>
      <c r="B8" s="3"/>
    </row>
    <row r="9" spans="1:10" x14ac:dyDescent="0.25">
      <c r="A9" s="2" t="s">
        <v>36</v>
      </c>
      <c r="C9" s="49"/>
      <c r="D9" s="49"/>
      <c r="H9" s="49"/>
      <c r="I9" s="49"/>
      <c r="J9" s="49"/>
    </row>
    <row r="10" spans="1:10" x14ac:dyDescent="0.25">
      <c r="A10" s="2" t="s">
        <v>37</v>
      </c>
    </row>
    <row r="11" spans="1:10" x14ac:dyDescent="0.25">
      <c r="A11" s="2" t="s">
        <v>50</v>
      </c>
    </row>
    <row r="12" spans="1:10" x14ac:dyDescent="0.25">
      <c r="A12" s="2" t="s">
        <v>38</v>
      </c>
    </row>
    <row r="13" spans="1:10" x14ac:dyDescent="0.25">
      <c r="A13" s="2" t="s">
        <v>39</v>
      </c>
    </row>
    <row r="14" spans="1:10" x14ac:dyDescent="0.25">
      <c r="A14" s="2" t="s">
        <v>40</v>
      </c>
    </row>
    <row r="15" spans="1:10" x14ac:dyDescent="0.25">
      <c r="A15" s="2" t="s">
        <v>41</v>
      </c>
    </row>
    <row r="16" spans="1:10" x14ac:dyDescent="0.25">
      <c r="A16" s="2" t="s">
        <v>51</v>
      </c>
    </row>
    <row r="17" spans="1:1" x14ac:dyDescent="0.25">
      <c r="A17" s="2" t="s">
        <v>42</v>
      </c>
    </row>
    <row r="18" spans="1:1" x14ac:dyDescent="0.25">
      <c r="A18" s="2" t="s">
        <v>43</v>
      </c>
    </row>
    <row r="19" spans="1:1" x14ac:dyDescent="0.25">
      <c r="A19" s="2" t="s">
        <v>44</v>
      </c>
    </row>
    <row r="20" spans="1:1" x14ac:dyDescent="0.25">
      <c r="A20" s="2" t="s">
        <v>45</v>
      </c>
    </row>
    <row r="21" spans="1:1" x14ac:dyDescent="0.25">
      <c r="A21" s="2" t="s">
        <v>46</v>
      </c>
    </row>
    <row r="22" spans="1:1" x14ac:dyDescent="0.25">
      <c r="A22" s="2" t="s">
        <v>52</v>
      </c>
    </row>
    <row r="23" spans="1:1" x14ac:dyDescent="0.25">
      <c r="A23" s="2" t="s">
        <v>47</v>
      </c>
    </row>
    <row r="24" spans="1:1" x14ac:dyDescent="0.25">
      <c r="A24" s="2" t="s">
        <v>48</v>
      </c>
    </row>
    <row r="25" spans="1:1" x14ac:dyDescent="0.25">
      <c r="A25" s="2" t="s">
        <v>49</v>
      </c>
    </row>
  </sheetData>
  <sortState xmlns:xlrd2="http://schemas.microsoft.com/office/spreadsheetml/2017/richdata2" ref="A2:A24">
    <sortCondition ref="A2:A24"/>
  </sortState>
  <customSheetViews>
    <customSheetView guid="{A82FB4D9-32AD-4C0F-99DB-8880CC7C7B40}" state="hidden">
      <selection activeCell="E18" sqref="E18"/>
      <pageMargins left="0.7" right="0.7" top="0.78740157499999996" bottom="0.78740157499999996" header="0.3" footer="0.3"/>
    </customSheetView>
    <customSheetView guid="{21F070A5-253E-4F7A-A956-76803A414AC1}" state="hidden">
      <selection activeCell="E18" sqref="E18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A19987B6B3DB42830B638FD452A516" ma:contentTypeVersion="17" ma:contentTypeDescription="Ein neues Dokument erstellen." ma:contentTypeScope="" ma:versionID="a3dff24ec1493a505082507ba9ada57d">
  <xsd:schema xmlns:xsd="http://www.w3.org/2001/XMLSchema" xmlns:xs="http://www.w3.org/2001/XMLSchema" xmlns:p="http://schemas.microsoft.com/office/2006/metadata/properties" xmlns:ns2="fe60d7ce-6a7e-4731-8f21-5f1a5460bee1" xmlns:ns3="f7a48495-44e5-45f6-be37-f63466d5a0e6" targetNamespace="http://schemas.microsoft.com/office/2006/metadata/properties" ma:root="true" ma:fieldsID="45695f0d5e1cceae6d14c0cbbc71c690" ns2:_="" ns3:_="">
    <xsd:import namespace="fe60d7ce-6a7e-4731-8f21-5f1a5460bee1"/>
    <xsd:import namespace="f7a48495-44e5-45f6-be37-f63466d5a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0d7ce-6a7e-4731-8f21-5f1a5460be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b66552be-14c5-4360-b700-0854d61364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48495-44e5-45f6-be37-f63466d5a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61d3c36-c6d8-4311-a67f-f248edf35f14}" ma:internalName="TaxCatchAll" ma:showField="CatchAllData" ma:web="f7a48495-44e5-45f6-be37-f63466d5a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305BBF-3347-4DE7-A706-1EBD96558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60d7ce-6a7e-4731-8f21-5f1a5460bee1"/>
    <ds:schemaRef ds:uri="f7a48495-44e5-45f6-be37-f63466d5a0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1EF274-21E2-4025-9FB6-3C15EC4722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Schnittberechnung_FOS13 </vt:lpstr>
      <vt:lpstr>Listen</vt:lpstr>
      <vt:lpstr>'Schnittberechnung_FOS13 '!Druckbereich</vt:lpstr>
      <vt:lpstr>Wahlpflichtfach</vt:lpstr>
      <vt:lpstr>Zweig</vt:lpstr>
    </vt:vector>
  </TitlesOfParts>
  <Company>FOSBOS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FOS13 Schnittberechnung</dc:title>
  <dc:creator>Peter Schöpf;Hottner</dc:creator>
  <cp:lastModifiedBy>Markus Walcher</cp:lastModifiedBy>
  <cp:lastPrinted>2024-01-30T14:30:02Z</cp:lastPrinted>
  <dcterms:created xsi:type="dcterms:W3CDTF">2010-11-01T08:08:32Z</dcterms:created>
  <dcterms:modified xsi:type="dcterms:W3CDTF">2024-01-31T16:01:30Z</dcterms:modified>
  <cp:category>Formular Schüler</cp:category>
  <cp:contentStatus>erweitert auf alle Ausbildungsrichtungen</cp:contentStatus>
</cp:coreProperties>
</file>